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<sst xmlns="http://schemas.openxmlformats.org/spreadsheetml/2006/main" count="19" uniqueCount="19">
  <si>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Budgeted Income Statement</t>
  </si>
  <si>
    <t>Sales</t>
  </si>
  <si>
    <t>Costs of Goods Sold</t>
  </si>
  <si>
    <t>Gross Profit</t>
  </si>
  <si>
    <t>Variable Costs</t>
  </si>
  <si>
    <t>Contribution Margin</t>
  </si>
  <si>
    <t>Fixed Costs</t>
  </si>
  <si>
    <t>Income Before Taxes</t>
  </si>
  <si>
    <t>Income Tax Expense</t>
  </si>
  <si>
    <t>Net Income</t>
  </si>
  <si>
    <t>Jan</t>
  </si>
  <si>
    <t>Feb</t>
  </si>
  <si>
    <t>Mar</t>
  </si>
  <si>
    <t>Total</t>
  </si>
  <si>
    <t>Apr</t>
  </si>
  <si>
    <t>May</t>
  </si>
  <si>
    <t>Jun</t>
  </si>
  <si>
    <t>First Half</t>
  </si>
  <si>
    <t>West's Bed and Bath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</si>
</sst>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color indexed="18"/>
      <name val="Arial"/>
      <family val="0"/>
    </font>
    <font>
      <b/>
      <i/>
      <sz val="10"/>
      <color indexed="8"/>
      <name val="Arial"/>
      <family val="0"/>
    </font>
    <font>
      <b/>
      <i/>
      <sz val="10"/>
      <color indexed="9"/>
      <name val="Arial"/>
      <family val="2"/>
    </font>
    <font>
      <sz val="16"/>
      <color indexed="18"/>
      <name val="Arial"/>
      <family val="2"/>
    </font>
    <font>
      <sz val="14"/>
      <color indexed="18"/>
      <name val="Arial"/>
      <family val="2"/>
    </font>
    <font>
      <i/>
      <sz val="12"/>
      <color indexed="18"/>
      <name val="Arial"/>
      <family val="2"/>
    </font>
    <font>
      <b/>
      <i/>
      <sz val="9"/>
      <color indexed="9"/>
      <name val="Arial"/>
      <family val="2"/>
    </font>
    <font>
      <b/>
      <sz val="9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0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42" fontId="0" fillId="0" borderId="0" xfId="0" applyNumberFormat="1" applyFill="1" applyBorder="1" applyAlignment="1">
      <alignment/>
    </xf>
    <xf numFmtId="42" fontId="1" fillId="0" borderId="0" xfId="0" applyNumberFormat="1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20.140625" style="0" customWidth="1"/>
    <col min="2" max="4" width="11.28125" style="0" bestFit="1" customWidth="1"/>
    <col min="5" max="8" width="11.28125" style="0" customWidth="1"/>
  </cols>
  <sheetData>
    <row r="1" spans="1:8" ht="20.25">
      <c r="A1" s="11" t="s">
        <v>18</v>
      </c>
      <c r="B1" s="11"/>
      <c r="C1" s="11"/>
      <c r="D1" s="11"/>
      <c r="E1" s="11"/>
      <c r="F1" s="11"/>
      <c r="G1" s="11"/>
      <c r="H1" s="11"/>
    </row>
    <row r="2" spans="1:8" ht="18">
      <c r="A2" s="12" t="s">
        <v>0</v>
      </c>
      <c r="B2" s="12"/>
      <c r="C2" s="12"/>
      <c r="D2" s="12"/>
      <c r="E2" s="12"/>
      <c r="F2" s="12"/>
      <c r="G2" s="12"/>
      <c r="H2" s="12"/>
    </row>
    <row r="3" spans="1:8" ht="15">
      <c r="A3" s="13" t="s">
        <v>17</v>
      </c>
      <c r="B3" s="13"/>
      <c r="C3" s="13"/>
      <c r="D3" s="13"/>
      <c r="E3" s="13"/>
      <c r="F3" s="13"/>
      <c r="G3" s="13"/>
      <c r="H3" s="13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3"/>
      <c r="B5" s="4" t="s">
        <v>10</v>
      </c>
      <c r="C5" s="4" t="s">
        <v>11</v>
      </c>
      <c r="D5" s="4" t="s">
        <v>12</v>
      </c>
      <c r="E5" s="4" t="s">
        <v>14</v>
      </c>
      <c r="F5" s="4" t="s">
        <v>15</v>
      </c>
      <c r="G5" s="4" t="s">
        <v>16</v>
      </c>
      <c r="H5" s="5" t="s">
        <v>13</v>
      </c>
    </row>
    <row r="6" spans="1:8" ht="12.75">
      <c r="A6" s="2" t="s">
        <v>1</v>
      </c>
      <c r="B6" s="9">
        <v>35000</v>
      </c>
      <c r="C6" s="9">
        <v>40000</v>
      </c>
      <c r="D6" s="9">
        <v>41000</v>
      </c>
      <c r="E6" s="9">
        <v>43000</v>
      </c>
      <c r="F6" s="9">
        <v>43000</v>
      </c>
      <c r="G6" s="9">
        <v>42000</v>
      </c>
      <c r="H6" s="9">
        <f>SUM(B6:G6)</f>
        <v>244000</v>
      </c>
    </row>
    <row r="7" spans="1:8" ht="12.75">
      <c r="A7" s="7" t="s">
        <v>2</v>
      </c>
      <c r="B7" s="9">
        <f aca="true" t="shared" si="0" ref="B7:G7">B6*60%</f>
        <v>21000</v>
      </c>
      <c r="C7" s="9">
        <f t="shared" si="0"/>
        <v>24000</v>
      </c>
      <c r="D7" s="9">
        <f t="shared" si="0"/>
        <v>24600</v>
      </c>
      <c r="E7" s="9">
        <f t="shared" si="0"/>
        <v>25800</v>
      </c>
      <c r="F7" s="9">
        <f t="shared" si="0"/>
        <v>25800</v>
      </c>
      <c r="G7" s="9">
        <f t="shared" si="0"/>
        <v>25200</v>
      </c>
      <c r="H7" s="9">
        <f aca="true" t="shared" si="1" ref="H7:H13">SUM(B7:D7)</f>
        <v>69600</v>
      </c>
    </row>
    <row r="8" spans="1:8" ht="12.75">
      <c r="A8" s="7" t="s">
        <v>3</v>
      </c>
      <c r="B8" s="9">
        <f aca="true" t="shared" si="2" ref="B8:G8">B6-B7</f>
        <v>14000</v>
      </c>
      <c r="C8" s="9">
        <f t="shared" si="2"/>
        <v>16000</v>
      </c>
      <c r="D8" s="9">
        <f t="shared" si="2"/>
        <v>16400</v>
      </c>
      <c r="E8" s="9">
        <f t="shared" si="2"/>
        <v>17200</v>
      </c>
      <c r="F8" s="9">
        <f t="shared" si="2"/>
        <v>17200</v>
      </c>
      <c r="G8" s="9">
        <f t="shared" si="2"/>
        <v>16800</v>
      </c>
      <c r="H8" s="9">
        <f t="shared" si="1"/>
        <v>46400</v>
      </c>
    </row>
    <row r="9" spans="1:8" ht="12.75">
      <c r="A9" s="7" t="s">
        <v>4</v>
      </c>
      <c r="B9" s="9">
        <f aca="true" t="shared" si="3" ref="B9:G9">B6*15%</f>
        <v>5250</v>
      </c>
      <c r="C9" s="9">
        <f t="shared" si="3"/>
        <v>6000</v>
      </c>
      <c r="D9" s="9">
        <f t="shared" si="3"/>
        <v>6150</v>
      </c>
      <c r="E9" s="9">
        <f t="shared" si="3"/>
        <v>6450</v>
      </c>
      <c r="F9" s="9">
        <f t="shared" si="3"/>
        <v>6450</v>
      </c>
      <c r="G9" s="9">
        <f t="shared" si="3"/>
        <v>6300</v>
      </c>
      <c r="H9" s="9">
        <f t="shared" si="1"/>
        <v>17400</v>
      </c>
    </row>
    <row r="10" spans="1:8" ht="12.75">
      <c r="A10" s="7" t="s">
        <v>5</v>
      </c>
      <c r="B10" s="9">
        <f aca="true" t="shared" si="4" ref="B10:G10">B8-B9</f>
        <v>8750</v>
      </c>
      <c r="C10" s="9">
        <f t="shared" si="4"/>
        <v>10000</v>
      </c>
      <c r="D10" s="9">
        <f t="shared" si="4"/>
        <v>10250</v>
      </c>
      <c r="E10" s="9">
        <f t="shared" si="4"/>
        <v>10750</v>
      </c>
      <c r="F10" s="9">
        <f t="shared" si="4"/>
        <v>10750</v>
      </c>
      <c r="G10" s="9">
        <f t="shared" si="4"/>
        <v>10500</v>
      </c>
      <c r="H10" s="9">
        <f t="shared" si="1"/>
        <v>29000</v>
      </c>
    </row>
    <row r="11" spans="1:8" ht="12.75">
      <c r="A11" s="7" t="s">
        <v>6</v>
      </c>
      <c r="B11" s="9">
        <v>1555</v>
      </c>
      <c r="C11" s="9">
        <v>1555</v>
      </c>
      <c r="D11" s="9">
        <v>1555</v>
      </c>
      <c r="E11" s="9">
        <v>1555</v>
      </c>
      <c r="F11" s="9">
        <v>1555</v>
      </c>
      <c r="G11" s="9">
        <v>1555</v>
      </c>
      <c r="H11" s="9">
        <f t="shared" si="1"/>
        <v>4665</v>
      </c>
    </row>
    <row r="12" spans="1:8" ht="12.75">
      <c r="A12" s="8" t="s">
        <v>7</v>
      </c>
      <c r="B12" s="9">
        <f aca="true" t="shared" si="5" ref="B12:G12">B10-B11</f>
        <v>7195</v>
      </c>
      <c r="C12" s="9">
        <f t="shared" si="5"/>
        <v>8445</v>
      </c>
      <c r="D12" s="9">
        <f t="shared" si="5"/>
        <v>8695</v>
      </c>
      <c r="E12" s="9">
        <f t="shared" si="5"/>
        <v>9195</v>
      </c>
      <c r="F12" s="9">
        <f t="shared" si="5"/>
        <v>9195</v>
      </c>
      <c r="G12" s="9">
        <f t="shared" si="5"/>
        <v>8945</v>
      </c>
      <c r="H12" s="9">
        <f t="shared" si="1"/>
        <v>24335</v>
      </c>
    </row>
    <row r="13" spans="1:8" ht="12.75">
      <c r="A13" s="8" t="s">
        <v>8</v>
      </c>
      <c r="B13" s="9">
        <f aca="true" t="shared" si="6" ref="B13:G13">B12*40%</f>
        <v>2878</v>
      </c>
      <c r="C13" s="9">
        <f t="shared" si="6"/>
        <v>3378</v>
      </c>
      <c r="D13" s="9">
        <f t="shared" si="6"/>
        <v>3478</v>
      </c>
      <c r="E13" s="9">
        <f t="shared" si="6"/>
        <v>3678</v>
      </c>
      <c r="F13" s="9">
        <f t="shared" si="6"/>
        <v>3678</v>
      </c>
      <c r="G13" s="9">
        <f t="shared" si="6"/>
        <v>3578</v>
      </c>
      <c r="H13" s="9">
        <f t="shared" si="1"/>
        <v>9734</v>
      </c>
    </row>
    <row r="14" spans="1:8" ht="12.75">
      <c r="A14" s="6" t="s">
        <v>9</v>
      </c>
      <c r="B14" s="10">
        <f aca="true" t="shared" si="7" ref="B14:H14">B12-B13</f>
        <v>4317</v>
      </c>
      <c r="C14" s="10">
        <f t="shared" si="7"/>
        <v>5067</v>
      </c>
      <c r="D14" s="10">
        <f t="shared" si="7"/>
        <v>5217</v>
      </c>
      <c r="E14" s="10">
        <f t="shared" si="7"/>
        <v>5517</v>
      </c>
      <c r="F14" s="10">
        <f t="shared" si="7"/>
        <v>5517</v>
      </c>
      <c r="G14" s="10">
        <f t="shared" si="7"/>
        <v>5367</v>
      </c>
      <c r="H14" s="10">
        <f t="shared" si="7"/>
        <v>14601</v>
      </c>
    </row>
  </sheetData>
  <mergeCells count="3">
    <mergeCell ref="A1:H1"/>
    <mergeCell ref="A2:H2"/>
    <mergeCell ref="A3:H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Name</dc:creator>
  <cp:keywords/>
  <dc:description/>
  <cp:lastModifiedBy>Linda O'Leary</cp:lastModifiedBy>
  <cp:lastPrinted>2001-01-30T17:05:00Z</cp:lastPrinted>
  <dcterms:created xsi:type="dcterms:W3CDTF">2001-01-30T17:01:11Z</dcterms:created>
  <dcterms:modified xsi:type="dcterms:W3CDTF">2001-06-28T23:14:07Z</dcterms:modified>
  <cp:category/>
  <cp:version/>
  <cp:contentType/>
  <cp:contentStatus/>
</cp:coreProperties>
</file>